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Y:\cubic-zebra.net\wiki\data\media\offer-cube\faq\faq_ooi_brutto_modus\"/>
    </mc:Choice>
  </mc:AlternateContent>
  <xr:revisionPtr revIDLastSave="0" documentId="13_ncr:1_{976C20D9-24C5-4014-B61D-A567BEAA7EA9}" xr6:coauthVersionLast="47" xr6:coauthVersionMax="47" xr10:uidLastSave="{00000000-0000-0000-0000-000000000000}"/>
  <bookViews>
    <workbookView xWindow="8664" yWindow="12696" windowWidth="38724" windowHeight="17868" xr2:uid="{ED4ECC69-FBAD-48F9-A9F6-E83A0B77BD2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M16" i="1"/>
  <c r="G10" i="1"/>
  <c r="F7" i="1"/>
  <c r="G7" i="1" s="1"/>
  <c r="F6" i="1"/>
  <c r="G6" i="1" s="1"/>
  <c r="K6" i="1" l="1"/>
  <c r="M6" i="1" s="1"/>
  <c r="L6" i="1"/>
  <c r="L7" i="1"/>
  <c r="K7" i="1"/>
  <c r="M7" i="1" s="1"/>
  <c r="G11" i="1" l="1"/>
  <c r="G13" i="1" s="1"/>
  <c r="M13" i="1"/>
</calcChain>
</file>

<file path=xl/sharedStrings.xml><?xml version="1.0" encoding="utf-8"?>
<sst xmlns="http://schemas.openxmlformats.org/spreadsheetml/2006/main" count="18" uniqueCount="17">
  <si>
    <t>A NEUER TESTARTIKEL</t>
  </si>
  <si>
    <t>B NEUER TESTARTIKEL</t>
  </si>
  <si>
    <t>Bezeichnung</t>
  </si>
  <si>
    <t>Einzelpreis</t>
  </si>
  <si>
    <t>Menge</t>
  </si>
  <si>
    <t>Gesamt NETTO</t>
  </si>
  <si>
    <t>Gesamt BRUTTO</t>
  </si>
  <si>
    <t>20% Steuer</t>
  </si>
  <si>
    <t>GESAMT BRUTTO</t>
  </si>
  <si>
    <t>SUMME NETTO</t>
  </si>
  <si>
    <t>20% Steuer (2 Stellen)</t>
  </si>
  <si>
    <t>NETTO = BRUTTO-Steuer</t>
  </si>
  <si>
    <t>davon 20% Steuer</t>
  </si>
  <si>
    <t>Gesamt BRUTTO (2 Stellen)</t>
  </si>
  <si>
    <t>NETTO MODUS</t>
  </si>
  <si>
    <t>BRUTTO MODUS</t>
  </si>
  <si>
    <t>Gesamt NETTO (2 Stellen)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</si>
</sst>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1" fillId="0" borderId="4" xfId="0" applyFont="1" applyBorder="1" applyAlignment="1">
      <alignment horizontal="right"/>
    </xf>
    <xf numFmtId="0" fontId="1" fillId="0" borderId="5" xfId="0" applyFont="1" applyBorder="1"/>
    <xf numFmtId="0" fontId="0" fillId="0" borderId="6" xfId="0" applyBorder="1" applyAlignment="1">
      <alignment horizontal="right"/>
    </xf>
    <xf numFmtId="0" fontId="0" fillId="0" borderId="8" xfId="0" applyBorder="1"/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01761-4BD6-4996-9CCD-FDE0BA77F82D}">
  <dimension ref="B1:N19"/>
  <sheetViews>
    <sheetView tabSelected="1" workbookViewId="0">
      <selection activeCell="I22" sqref="I22"/>
    </sheetView>
  </sheetViews>
  <sheetFormatPr baseColWidth="10" defaultRowHeight="14.4" x14ac:dyDescent="0.3"/>
  <cols>
    <col min="1" max="1" width="18.6640625" customWidth="1"/>
    <col min="2" max="2" width="3.33203125" customWidth="1"/>
    <col min="3" max="3" width="32.5546875" customWidth="1"/>
    <col min="4" max="5" width="11.5546875" style="1"/>
    <col min="6" max="6" width="16.21875" style="1" customWidth="1"/>
    <col min="7" max="7" width="23.5546875" style="1" customWidth="1"/>
    <col min="8" max="8" width="4.109375" style="1" customWidth="1"/>
    <col min="9" max="9" width="11.5546875" style="1"/>
    <col min="10" max="10" width="4.6640625" style="1" customWidth="1"/>
    <col min="11" max="11" width="16" style="1" customWidth="1"/>
    <col min="12" max="12" width="22" style="1" customWidth="1"/>
    <col min="13" max="13" width="24.5546875" customWidth="1"/>
    <col min="14" max="14" width="4.109375" customWidth="1"/>
  </cols>
  <sheetData>
    <row r="1" spans="2:14" ht="15" thickBot="1" x14ac:dyDescent="0.35"/>
    <row r="2" spans="2:14" x14ac:dyDescent="0.3">
      <c r="B2" s="4"/>
      <c r="C2" s="5"/>
      <c r="D2" s="6"/>
      <c r="E2" s="6"/>
      <c r="F2" s="6"/>
      <c r="G2" s="6"/>
      <c r="H2" s="7"/>
      <c r="J2" s="22"/>
      <c r="K2" s="6"/>
      <c r="L2" s="6"/>
      <c r="M2" s="5"/>
      <c r="N2" s="23"/>
    </row>
    <row r="3" spans="2:14" ht="21" x14ac:dyDescent="0.4">
      <c r="B3" s="8"/>
      <c r="C3" s="31" t="s">
        <v>14</v>
      </c>
      <c r="D3" s="31"/>
      <c r="E3" s="31"/>
      <c r="F3" s="31"/>
      <c r="G3" s="31"/>
      <c r="H3" s="11"/>
      <c r="J3" s="24"/>
      <c r="K3" s="30" t="s">
        <v>15</v>
      </c>
      <c r="L3" s="30"/>
      <c r="M3" s="30"/>
      <c r="N3" s="25"/>
    </row>
    <row r="4" spans="2:14" x14ac:dyDescent="0.3">
      <c r="B4" s="8"/>
      <c r="C4" s="9"/>
      <c r="D4" s="10"/>
      <c r="E4" s="10"/>
      <c r="F4" s="10"/>
      <c r="G4" s="10"/>
      <c r="H4" s="11"/>
      <c r="J4" s="24"/>
      <c r="K4" s="10"/>
      <c r="L4" s="10"/>
      <c r="M4" s="9"/>
      <c r="N4" s="25"/>
    </row>
    <row r="5" spans="2:14" s="2" customFormat="1" x14ac:dyDescent="0.3">
      <c r="B5" s="12"/>
      <c r="C5" s="13" t="s">
        <v>2</v>
      </c>
      <c r="D5" s="14" t="s">
        <v>3</v>
      </c>
      <c r="E5" s="14" t="s">
        <v>4</v>
      </c>
      <c r="F5" s="14" t="s">
        <v>5</v>
      </c>
      <c r="G5" s="14" t="s">
        <v>16</v>
      </c>
      <c r="H5" s="15"/>
      <c r="I5" s="3"/>
      <c r="J5" s="26"/>
      <c r="K5" s="14" t="s">
        <v>6</v>
      </c>
      <c r="L5" s="14" t="s">
        <v>10</v>
      </c>
      <c r="M5" s="14" t="s">
        <v>13</v>
      </c>
      <c r="N5" s="27"/>
    </row>
    <row r="6" spans="2:14" x14ac:dyDescent="0.3">
      <c r="B6" s="8"/>
      <c r="C6" s="9" t="s">
        <v>0</v>
      </c>
      <c r="D6" s="10">
        <v>123.65</v>
      </c>
      <c r="E6" s="10">
        <v>1.4</v>
      </c>
      <c r="F6" s="10">
        <f>D6*E6</f>
        <v>173.10999999999999</v>
      </c>
      <c r="G6" s="10">
        <f>ROUND(F6,2)</f>
        <v>173.11</v>
      </c>
      <c r="H6" s="11"/>
      <c r="J6" s="24"/>
      <c r="K6" s="10">
        <f>F6*1.2</f>
        <v>207.73199999999997</v>
      </c>
      <c r="L6" s="10">
        <f>ROUND((F6*1.2-F6),2)</f>
        <v>34.619999999999997</v>
      </c>
      <c r="M6" s="9">
        <f>ROUND(K6,2)</f>
        <v>207.73</v>
      </c>
      <c r="N6" s="25"/>
    </row>
    <row r="7" spans="2:14" x14ac:dyDescent="0.3">
      <c r="B7" s="8"/>
      <c r="C7" s="9" t="s">
        <v>1</v>
      </c>
      <c r="D7" s="10">
        <v>123.65</v>
      </c>
      <c r="E7" s="10">
        <v>1.9</v>
      </c>
      <c r="F7" s="10">
        <f>D7*E7</f>
        <v>234.935</v>
      </c>
      <c r="G7" s="10">
        <f>ROUND(F7,2)</f>
        <v>234.94</v>
      </c>
      <c r="H7" s="11"/>
      <c r="J7" s="24"/>
      <c r="K7" s="10">
        <f>F7*1.2</f>
        <v>281.92199999999997</v>
      </c>
      <c r="L7" s="10">
        <f>ROUND((F7*1.2-F7),2)</f>
        <v>46.99</v>
      </c>
      <c r="M7" s="9">
        <f>ROUND(K7,2)</f>
        <v>281.92</v>
      </c>
      <c r="N7" s="25"/>
    </row>
    <row r="8" spans="2:14" x14ac:dyDescent="0.3">
      <c r="B8" s="8"/>
      <c r="C8" s="9"/>
      <c r="D8" s="10"/>
      <c r="E8" s="10"/>
      <c r="F8" s="10"/>
      <c r="G8" s="10"/>
      <c r="H8" s="11"/>
      <c r="J8" s="24"/>
      <c r="K8" s="10"/>
      <c r="L8" s="10"/>
      <c r="M8" s="9"/>
      <c r="N8" s="25"/>
    </row>
    <row r="9" spans="2:14" x14ac:dyDescent="0.3">
      <c r="B9" s="8"/>
      <c r="C9" s="9"/>
      <c r="D9" s="10"/>
      <c r="E9" s="10"/>
      <c r="F9" s="10"/>
      <c r="G9" s="10"/>
      <c r="H9" s="11"/>
      <c r="J9" s="24"/>
      <c r="K9" s="10"/>
      <c r="L9" s="10"/>
      <c r="M9" s="9"/>
      <c r="N9" s="25"/>
    </row>
    <row r="10" spans="2:14" x14ac:dyDescent="0.3">
      <c r="B10" s="8"/>
      <c r="C10" s="9"/>
      <c r="D10" s="32"/>
      <c r="E10" s="32"/>
      <c r="F10" s="16" t="s">
        <v>9</v>
      </c>
      <c r="G10" s="16">
        <f>SUM(G6:G7)</f>
        <v>408.05</v>
      </c>
      <c r="H10" s="11"/>
      <c r="J10" s="24"/>
      <c r="K10" s="10"/>
      <c r="L10" s="10"/>
      <c r="M10" s="9"/>
      <c r="N10" s="25"/>
    </row>
    <row r="11" spans="2:14" x14ac:dyDescent="0.3">
      <c r="B11" s="8"/>
      <c r="C11" s="9"/>
      <c r="D11" s="32"/>
      <c r="E11" s="32"/>
      <c r="F11" s="10" t="s">
        <v>7</v>
      </c>
      <c r="G11" s="10">
        <f>ROUND(G10*1.2-G10,2)</f>
        <v>81.61</v>
      </c>
      <c r="H11" s="11"/>
      <c r="J11" s="24"/>
      <c r="K11" s="10"/>
      <c r="L11" s="10"/>
      <c r="M11" s="9"/>
      <c r="N11" s="25"/>
    </row>
    <row r="12" spans="2:14" x14ac:dyDescent="0.3">
      <c r="B12" s="8"/>
      <c r="C12" s="9"/>
      <c r="D12" s="32"/>
      <c r="E12" s="32"/>
      <c r="F12" s="10"/>
      <c r="G12" s="10"/>
      <c r="H12" s="11"/>
      <c r="J12" s="24"/>
      <c r="K12" s="10"/>
      <c r="L12" s="10"/>
      <c r="M12" s="9"/>
      <c r="N12" s="25"/>
    </row>
    <row r="13" spans="2:14" x14ac:dyDescent="0.3">
      <c r="B13" s="8"/>
      <c r="C13" s="9"/>
      <c r="D13" s="32"/>
      <c r="E13" s="32"/>
      <c r="F13" s="17" t="s">
        <v>8</v>
      </c>
      <c r="G13" s="17">
        <f>G10+G11</f>
        <v>489.66</v>
      </c>
      <c r="H13" s="11"/>
      <c r="J13" s="24"/>
      <c r="K13" s="10"/>
      <c r="L13" s="17" t="s">
        <v>8</v>
      </c>
      <c r="M13" s="17">
        <f>SUM(M6:M12)</f>
        <v>489.65</v>
      </c>
      <c r="N13" s="25"/>
    </row>
    <row r="14" spans="2:14" x14ac:dyDescent="0.3">
      <c r="B14" s="8"/>
      <c r="C14" s="9"/>
      <c r="D14" s="32"/>
      <c r="E14" s="32"/>
      <c r="F14" s="10"/>
      <c r="G14" s="10"/>
      <c r="H14" s="11"/>
      <c r="J14" s="24"/>
      <c r="K14" s="10"/>
      <c r="L14" s="10"/>
      <c r="M14" s="10"/>
      <c r="N14" s="25"/>
    </row>
    <row r="15" spans="2:14" x14ac:dyDescent="0.3">
      <c r="B15" s="8"/>
      <c r="C15" s="9"/>
      <c r="D15" s="10"/>
      <c r="E15" s="10"/>
      <c r="F15" s="10"/>
      <c r="G15" s="10"/>
      <c r="H15" s="11"/>
      <c r="J15" s="24"/>
      <c r="K15" s="10"/>
      <c r="L15" s="10"/>
      <c r="M15" s="9"/>
      <c r="N15" s="25"/>
    </row>
    <row r="16" spans="2:14" x14ac:dyDescent="0.3">
      <c r="B16" s="8"/>
      <c r="C16" s="9"/>
      <c r="D16" s="10"/>
      <c r="E16" s="10"/>
      <c r="F16" s="10"/>
      <c r="G16" s="10"/>
      <c r="H16" s="11"/>
      <c r="J16" s="24"/>
      <c r="K16" s="10"/>
      <c r="L16" s="10" t="s">
        <v>12</v>
      </c>
      <c r="M16" s="10">
        <f>ROUND(M13-M13/1.2,2)</f>
        <v>81.61</v>
      </c>
      <c r="N16" s="25"/>
    </row>
    <row r="17" spans="2:14" x14ac:dyDescent="0.3">
      <c r="B17" s="8"/>
      <c r="C17" s="9"/>
      <c r="D17" s="10"/>
      <c r="E17" s="10"/>
      <c r="F17" s="10"/>
      <c r="G17" s="10"/>
      <c r="H17" s="11"/>
      <c r="J17" s="24"/>
      <c r="K17" s="10"/>
      <c r="L17" s="10"/>
      <c r="M17" s="9"/>
      <c r="N17" s="25"/>
    </row>
    <row r="18" spans="2:14" x14ac:dyDescent="0.3">
      <c r="B18" s="8"/>
      <c r="C18" s="9"/>
      <c r="D18" s="10"/>
      <c r="E18" s="10"/>
      <c r="F18" s="10"/>
      <c r="G18" s="10"/>
      <c r="H18" s="11"/>
      <c r="J18" s="24"/>
      <c r="K18" s="10"/>
      <c r="L18" s="16" t="s">
        <v>11</v>
      </c>
      <c r="M18" s="16">
        <f>M13-M16</f>
        <v>408.03999999999996</v>
      </c>
      <c r="N18" s="25"/>
    </row>
    <row r="19" spans="2:14" ht="15" thickBot="1" x14ac:dyDescent="0.35">
      <c r="B19" s="18"/>
      <c r="C19" s="19"/>
      <c r="D19" s="20"/>
      <c r="E19" s="20"/>
      <c r="F19" s="20"/>
      <c r="G19" s="20"/>
      <c r="H19" s="21"/>
      <c r="J19" s="28"/>
      <c r="K19" s="20"/>
      <c r="L19" s="20"/>
      <c r="M19" s="19"/>
      <c r="N19" s="29"/>
    </row>
  </sheetData>
  <mergeCells count="2">
    <mergeCell ref="C3:G3"/>
    <mergeCell ref="K3:M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Leopold Eibler</dc:creator>
  <cp:lastModifiedBy>Leopold Eibler</cp:lastModifiedBy>
  <dcterms:created xsi:type="dcterms:W3CDTF">2024-03-04T18:37:14Z</dcterms:created>
  <dcterms:modified xsi:type="dcterms:W3CDTF">2024-03-04T19:04:38Z</dcterms:modified>
</cp:coreProperties>
</file>